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255" windowWidth="20115" windowHeight="7815"/>
  </bookViews>
  <sheets>
    <sheet name="Лист1" sheetId="1" r:id="rId1"/>
  </sheets>
  <definedNames>
    <definedName name="_xlnm._FilterDatabase" localSheetId="0" hidden="1">Лист1!$A$1:$H$14</definedName>
  </definedNames>
  <calcPr calcId="145621" refMode="R1C1"/>
</workbook>
</file>

<file path=xl/calcChain.xml><?xml version="1.0" encoding="utf-8"?>
<calcChain xmlns="http://schemas.openxmlformats.org/spreadsheetml/2006/main">
  <c r="E15" i="1" l="1"/>
  <c r="F15" i="1"/>
  <c r="E16" i="1"/>
  <c r="F16" i="1"/>
  <c r="E17" i="1"/>
  <c r="F17" i="1"/>
  <c r="E18" i="1"/>
  <c r="F18" i="1"/>
  <c r="F4" i="1" l="1"/>
  <c r="F5" i="1"/>
  <c r="F6" i="1"/>
  <c r="F7" i="1"/>
  <c r="F8" i="1"/>
  <c r="F9" i="1"/>
  <c r="F10" i="1"/>
  <c r="F11" i="1"/>
  <c r="F12" i="1"/>
  <c r="F13" i="1"/>
  <c r="F14" i="1"/>
  <c r="F3" i="1"/>
  <c r="E4" i="1"/>
  <c r="E5" i="1"/>
  <c r="E6" i="1"/>
  <c r="E7" i="1"/>
  <c r="E8" i="1"/>
  <c r="E9" i="1"/>
  <c r="E10" i="1"/>
  <c r="E11" i="1"/>
  <c r="E12" i="1"/>
  <c r="E13" i="1"/>
  <c r="E14" i="1"/>
  <c r="E3" i="1"/>
</calcChain>
</file>

<file path=xl/sharedStrings.xml><?xml version="1.0" encoding="utf-8"?>
<sst xmlns="http://schemas.openxmlformats.org/spreadsheetml/2006/main" count="87" uniqueCount="57">
  <si>
    <t>Номенклатура</t>
  </si>
  <si>
    <t>Наименование номенклатуры</t>
  </si>
  <si>
    <t>Розница</t>
  </si>
  <si>
    <t>Опт</t>
  </si>
  <si>
    <t>Валюта</t>
  </si>
  <si>
    <t>Период действия цены</t>
  </si>
  <si>
    <t xml:space="preserve">Прайс </t>
  </si>
  <si>
    <t>EUR</t>
  </si>
  <si>
    <t>E044277.MS</t>
  </si>
  <si>
    <t>E176683.CR</t>
  </si>
  <si>
    <t>E134001</t>
  </si>
  <si>
    <t>E082114.CR</t>
  </si>
  <si>
    <t>E192001.CR</t>
  </si>
  <si>
    <t>E134008</t>
  </si>
  <si>
    <t>E044292.CR</t>
  </si>
  <si>
    <t>E021115.CR</t>
  </si>
  <si>
    <t>E180133.CR</t>
  </si>
  <si>
    <t>E176903</t>
  </si>
  <si>
    <t>E134003</t>
  </si>
  <si>
    <t>ALMAR (Velvet rain) Верхний душ настенный 300х300 мм, из нерж. стали, с держателем, 2 режима ( Velvet rain, душ Intense rain), цвет сталь глянцевая</t>
  </si>
  <si>
    <t>ALMAR (Core) Внешняя часть термостата на 3 потреб, Square, система Push,3 клавиши,латунь/пластик, Хром</t>
  </si>
  <si>
    <t>ALMAR (Core) Встраиваемая универсальня часть для термостатов и смесителей Core, 1,2,3 потребителя</t>
  </si>
  <si>
    <t>ALMAR (Velvet rain) Ручной душ L239 мм, Ø100 мм, пластик ABS, режим Velvet rain, цвет Хром</t>
  </si>
  <si>
    <t>ALMAR (Modular) Вывод из стены со шлангом, внешн часть, квадратное основание, латунь, цвет хром</t>
  </si>
  <si>
    <t>ALMAR (Washbasin) Внутренняя часть шлангового подключения, для E192001 и E192000</t>
  </si>
  <si>
    <t>ALMAR (Velvet rain) Верхний душ круглый Ø232 мм, из латуни, без держателя, 1 режим Velvet rain, цвет Хром</t>
  </si>
  <si>
    <t>ALMAR (Universal) Держатель настенный для верхнего душа 420 мм, круглый отражатель, латунь, цвет хром</t>
  </si>
  <si>
    <t>ALMAR (Modular) Внешняя часть термостата на 2-3 потребителя, вывод, шланг, ручной душ, латунь, цвет Хром</t>
  </si>
  <si>
    <t>ALMAR (Modular) Встраиваемая часть термостата на 2 потреб + модуль ручного душа, для арт E180183, E180133</t>
  </si>
  <si>
    <t>ALMAR (Washbasin) Внутренняя часть однорычажного смесителя из стены для раковины, расположение универсальное</t>
  </si>
  <si>
    <t>с 03.02.2025</t>
  </si>
  <si>
    <t>E176682.CR</t>
  </si>
  <si>
    <t>ALMAR (Core) Внешняя часть термостата на 2 потреб, Square, система Push,2 клавиши,(для E134001) латунь/пластик, Хром</t>
  </si>
  <si>
    <t>E082126.CR</t>
  </si>
  <si>
    <t>ALMAR (Velvet rains) Ручной душ-палочка VELVET, L 204 мм, Ø 24 мм, латунь, Хром</t>
  </si>
  <si>
    <t>E134004</t>
  </si>
  <si>
    <t>ALMAR (SHUT OFF) Внутренняя часть гигиенического душа, для E183002, E136009, E183003, E136010</t>
  </si>
  <si>
    <t>E098007.CR</t>
  </si>
  <si>
    <t>ALMAR (Universal) Излив из стены, 240 мм, круглый отражатель, латунь, цвет хром</t>
  </si>
  <si>
    <t>E044277.040I0SZ</t>
  </si>
  <si>
    <t>E176683.021I0SZ</t>
  </si>
  <si>
    <t>E134001.03300SZ</t>
  </si>
  <si>
    <t>E082114.002I0SZ</t>
  </si>
  <si>
    <t>E192001.02100SZ</t>
  </si>
  <si>
    <t>E134008.03300SZ</t>
  </si>
  <si>
    <t>E044292.002I0SZ</t>
  </si>
  <si>
    <t>E021115.02100SZ</t>
  </si>
  <si>
    <t>E176903.00000SZ</t>
  </si>
  <si>
    <t>E134003.03300SZ</t>
  </si>
  <si>
    <t>E176682.021I0SZ</t>
  </si>
  <si>
    <t>E134004.00000SZ</t>
  </si>
  <si>
    <t>Штрих-код</t>
  </si>
  <si>
    <t>E180133.021I0SZ</t>
  </si>
  <si>
    <t>E082126.002I0SZ</t>
  </si>
  <si>
    <t>E098007.02100SZ</t>
  </si>
  <si>
    <t>E210054.CR</t>
  </si>
  <si>
    <t>ALMAR (Wash basin) Внешняя часть смесителя для раковины из стены, излив160-185мм, подвижн аэратор (для встр E134003), латунь, хром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</si>
</sst>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0"/>
  </numFmts>
  <fonts count="8" x14ac:knownFonts="1">
    <font>
      <sz val="11"/>
      <color theme="1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  <font>
      <sz val="10"/>
      <color indexed="8"/>
      <name val="Arial"/>
      <family val="2"/>
      <charset val="204"/>
    </font>
    <font>
      <sz val="8"/>
      <name val="Arial"/>
      <family val="2"/>
    </font>
    <font>
      <sz val="10"/>
      <name val="Arial"/>
      <family val="2"/>
      <charset val="204"/>
    </font>
    <font>
      <sz val="8"/>
      <color indexed="8"/>
      <name val="Arial"/>
      <family val="2"/>
      <charset val="204"/>
    </font>
    <font>
      <sz val="8"/>
      <name val="Arial"/>
      <family val="2"/>
      <charset val="204"/>
    </font>
    <font>
      <sz val="8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2" fillId="0" borderId="0">
      <alignment vertical="top"/>
    </xf>
    <xf numFmtId="0" fontId="3" fillId="0" borderId="0"/>
    <xf numFmtId="0" fontId="4" fillId="0" borderId="0"/>
  </cellStyleXfs>
  <cellXfs count="35">
    <xf numFmtId="0" fontId="0" fillId="0" borderId="0" xfId="0"/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2" fontId="6" fillId="0" borderId="2" xfId="0" applyNumberFormat="1" applyFont="1" applyFill="1" applyBorder="1" applyAlignment="1">
      <alignment horizontal="center" vertical="center"/>
    </xf>
    <xf numFmtId="2" fontId="7" fillId="0" borderId="2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2" fontId="5" fillId="0" borderId="2" xfId="2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5" fillId="0" borderId="1" xfId="2" applyNumberFormat="1" applyFont="1" applyFill="1" applyBorder="1" applyAlignment="1">
      <alignment horizontal="center" vertical="center"/>
    </xf>
    <xf numFmtId="4" fontId="5" fillId="0" borderId="1" xfId="2" applyNumberFormat="1" applyFont="1" applyFill="1" applyBorder="1" applyAlignment="1">
      <alignment horizontal="center" vertical="center"/>
    </xf>
    <xf numFmtId="0" fontId="0" fillId="0" borderId="0" xfId="0" applyFill="1"/>
    <xf numFmtId="2" fontId="7" fillId="0" borderId="2" xfId="0" applyNumberFormat="1" applyFont="1" applyFill="1" applyBorder="1" applyAlignment="1">
      <alignment horizontal="center" vertical="center"/>
    </xf>
    <xf numFmtId="1" fontId="5" fillId="0" borderId="1" xfId="2" applyNumberFormat="1" applyFont="1" applyFill="1" applyBorder="1" applyAlignment="1">
      <alignment horizontal="left" vertical="center"/>
    </xf>
    <xf numFmtId="1" fontId="6" fillId="0" borderId="1" xfId="0" applyNumberFormat="1" applyFont="1" applyFill="1" applyBorder="1" applyAlignment="1">
      <alignment horizontal="left" vertical="center"/>
    </xf>
    <xf numFmtId="1" fontId="7" fillId="0" borderId="1" xfId="0" applyNumberFormat="1" applyFont="1" applyFill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vertical="center"/>
    </xf>
    <xf numFmtId="2" fontId="7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49" fontId="1" fillId="0" borderId="4" xfId="0" applyNumberFormat="1" applyFont="1" applyFill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center" vertical="center"/>
    </xf>
    <xf numFmtId="49" fontId="1" fillId="0" borderId="4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/>
    </xf>
    <xf numFmtId="2" fontId="1" fillId="0" borderId="3" xfId="0" applyNumberFormat="1" applyFont="1" applyBorder="1" applyAlignment="1">
      <alignment horizontal="center" vertical="center"/>
    </xf>
    <xf numFmtId="164" fontId="1" fillId="0" borderId="4" xfId="0" applyNumberFormat="1" applyFont="1" applyBorder="1" applyAlignment="1">
      <alignment horizontal="center" vertical="center"/>
    </xf>
    <xf numFmtId="164" fontId="1" fillId="0" borderId="3" xfId="0" applyNumberFormat="1" applyFont="1" applyBorder="1" applyAlignment="1">
      <alignment horizontal="center" vertical="center"/>
    </xf>
  </cellXfs>
  <cellStyles count="4">
    <cellStyle name="Обычный" xfId="0" builtinId="0"/>
    <cellStyle name="Обычный 4" xfId="1"/>
    <cellStyle name="Обычный_Лист1" xfId="2"/>
    <cellStyle name="Стиль 1" xfId="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tabSelected="1" workbookViewId="0">
      <pane ySplit="2" topLeftCell="A3" activePane="bottomLeft" state="frozen"/>
      <selection pane="bottomLeft" activeCell="H16" sqref="H16"/>
    </sheetView>
  </sheetViews>
  <sheetFormatPr defaultRowHeight="15" x14ac:dyDescent="0.25"/>
  <cols>
    <col min="1" max="1" width="14.7109375" style="8" bestFit="1" customWidth="1"/>
    <col min="2" max="2" width="14.7109375" style="8" customWidth="1"/>
    <col min="3" max="3" width="63.140625" style="7" customWidth="1"/>
    <col min="4" max="4" width="9.140625" style="6" customWidth="1"/>
    <col min="5" max="6" width="9.28515625" bestFit="1" customWidth="1"/>
    <col min="8" max="8" width="10.85546875" customWidth="1"/>
  </cols>
  <sheetData>
    <row r="1" spans="1:8" x14ac:dyDescent="0.25">
      <c r="A1" s="24" t="s">
        <v>0</v>
      </c>
      <c r="B1" s="33" t="s">
        <v>51</v>
      </c>
      <c r="C1" s="25" t="s">
        <v>1</v>
      </c>
      <c r="D1" s="31" t="s">
        <v>6</v>
      </c>
      <c r="E1" s="27" t="s">
        <v>2</v>
      </c>
      <c r="F1" s="29" t="s">
        <v>3</v>
      </c>
      <c r="G1" s="22" t="s">
        <v>4</v>
      </c>
      <c r="H1" s="23" t="s">
        <v>5</v>
      </c>
    </row>
    <row r="2" spans="1:8" x14ac:dyDescent="0.25">
      <c r="A2" s="24"/>
      <c r="B2" s="34"/>
      <c r="C2" s="26"/>
      <c r="D2" s="32"/>
      <c r="E2" s="28"/>
      <c r="F2" s="30"/>
      <c r="G2" s="22"/>
      <c r="H2" s="23"/>
    </row>
    <row r="3" spans="1:8" s="14" customFormat="1" x14ac:dyDescent="0.25">
      <c r="A3" s="11" t="s">
        <v>8</v>
      </c>
      <c r="B3" s="11" t="s">
        <v>39</v>
      </c>
      <c r="C3" s="18" t="s">
        <v>19</v>
      </c>
      <c r="D3" s="15">
        <v>1755</v>
      </c>
      <c r="E3" s="13">
        <f>D3*1</f>
        <v>1755</v>
      </c>
      <c r="F3" s="13">
        <f>D3*0.62</f>
        <v>1088.0999999999999</v>
      </c>
      <c r="G3" s="5" t="s">
        <v>7</v>
      </c>
      <c r="H3" s="10" t="s">
        <v>30</v>
      </c>
    </row>
    <row r="4" spans="1:8" s="14" customFormat="1" x14ac:dyDescent="0.25">
      <c r="A4" s="2" t="s">
        <v>9</v>
      </c>
      <c r="B4" s="2" t="s">
        <v>40</v>
      </c>
      <c r="C4" s="19" t="s">
        <v>20</v>
      </c>
      <c r="D4" s="4">
        <v>1185</v>
      </c>
      <c r="E4" s="13">
        <f t="shared" ref="E4:E14" si="0">D4*1</f>
        <v>1185</v>
      </c>
      <c r="F4" s="13">
        <f t="shared" ref="F4:F14" si="1">D4*0.62</f>
        <v>734.7</v>
      </c>
      <c r="G4" s="2" t="s">
        <v>7</v>
      </c>
      <c r="H4" s="10" t="s">
        <v>30</v>
      </c>
    </row>
    <row r="5" spans="1:8" s="14" customFormat="1" x14ac:dyDescent="0.25">
      <c r="A5" s="11" t="s">
        <v>10</v>
      </c>
      <c r="B5" s="11" t="s">
        <v>41</v>
      </c>
      <c r="C5" s="18" t="s">
        <v>21</v>
      </c>
      <c r="D5" s="15">
        <v>248</v>
      </c>
      <c r="E5" s="13">
        <f t="shared" si="0"/>
        <v>248</v>
      </c>
      <c r="F5" s="13">
        <f t="shared" si="1"/>
        <v>153.76</v>
      </c>
      <c r="G5" s="5" t="s">
        <v>7</v>
      </c>
      <c r="H5" s="10" t="s">
        <v>30</v>
      </c>
    </row>
    <row r="6" spans="1:8" s="14" customFormat="1" x14ac:dyDescent="0.25">
      <c r="A6" s="1" t="s">
        <v>11</v>
      </c>
      <c r="B6" s="1" t="s">
        <v>42</v>
      </c>
      <c r="C6" s="17" t="s">
        <v>22</v>
      </c>
      <c r="D6" s="3">
        <v>69</v>
      </c>
      <c r="E6" s="13">
        <f t="shared" si="0"/>
        <v>69</v>
      </c>
      <c r="F6" s="13">
        <f t="shared" si="1"/>
        <v>42.78</v>
      </c>
      <c r="G6" s="5" t="s">
        <v>7</v>
      </c>
      <c r="H6" s="10" t="s">
        <v>30</v>
      </c>
    </row>
    <row r="7" spans="1:8" s="14" customFormat="1" x14ac:dyDescent="0.25">
      <c r="A7" s="2" t="s">
        <v>12</v>
      </c>
      <c r="B7" s="2" t="s">
        <v>43</v>
      </c>
      <c r="C7" s="19" t="s">
        <v>23</v>
      </c>
      <c r="D7" s="4">
        <v>347</v>
      </c>
      <c r="E7" s="13">
        <f t="shared" si="0"/>
        <v>347</v>
      </c>
      <c r="F7" s="13">
        <f t="shared" si="1"/>
        <v>215.14</v>
      </c>
      <c r="G7" s="2" t="s">
        <v>7</v>
      </c>
      <c r="H7" s="10" t="s">
        <v>30</v>
      </c>
    </row>
    <row r="8" spans="1:8" s="14" customFormat="1" x14ac:dyDescent="0.25">
      <c r="A8" s="1" t="s">
        <v>13</v>
      </c>
      <c r="B8" s="1" t="s">
        <v>44</v>
      </c>
      <c r="C8" s="17" t="s">
        <v>24</v>
      </c>
      <c r="D8" s="9">
        <v>108</v>
      </c>
      <c r="E8" s="13">
        <f t="shared" si="0"/>
        <v>108</v>
      </c>
      <c r="F8" s="13">
        <f t="shared" si="1"/>
        <v>66.959999999999994</v>
      </c>
      <c r="G8" s="5" t="s">
        <v>7</v>
      </c>
      <c r="H8" s="10" t="s">
        <v>30</v>
      </c>
    </row>
    <row r="9" spans="1:8" s="14" customFormat="1" x14ac:dyDescent="0.25">
      <c r="A9" s="12" t="s">
        <v>14</v>
      </c>
      <c r="B9" s="12" t="s">
        <v>45</v>
      </c>
      <c r="C9" s="16" t="s">
        <v>25</v>
      </c>
      <c r="D9" s="9">
        <v>323</v>
      </c>
      <c r="E9" s="13">
        <f t="shared" si="0"/>
        <v>323</v>
      </c>
      <c r="F9" s="13">
        <f t="shared" si="1"/>
        <v>200.26</v>
      </c>
      <c r="G9" s="5" t="s">
        <v>7</v>
      </c>
      <c r="H9" s="10" t="s">
        <v>30</v>
      </c>
    </row>
    <row r="10" spans="1:8" s="14" customFormat="1" x14ac:dyDescent="0.25">
      <c r="A10" s="1" t="s">
        <v>15</v>
      </c>
      <c r="B10" s="1" t="s">
        <v>46</v>
      </c>
      <c r="C10" s="16" t="s">
        <v>26</v>
      </c>
      <c r="D10" s="9">
        <v>195</v>
      </c>
      <c r="E10" s="13">
        <f t="shared" si="0"/>
        <v>195</v>
      </c>
      <c r="F10" s="13">
        <f t="shared" si="1"/>
        <v>120.9</v>
      </c>
      <c r="G10" s="5" t="s">
        <v>7</v>
      </c>
      <c r="H10" s="10" t="s">
        <v>30</v>
      </c>
    </row>
    <row r="11" spans="1:8" s="14" customFormat="1" x14ac:dyDescent="0.25">
      <c r="A11" s="2" t="s">
        <v>16</v>
      </c>
      <c r="B11" s="2" t="s">
        <v>52</v>
      </c>
      <c r="C11" s="20" t="s">
        <v>27</v>
      </c>
      <c r="D11" s="4">
        <v>570</v>
      </c>
      <c r="E11" s="13">
        <f t="shared" si="0"/>
        <v>570</v>
      </c>
      <c r="F11" s="13">
        <f t="shared" si="1"/>
        <v>353.4</v>
      </c>
      <c r="G11" s="5" t="s">
        <v>7</v>
      </c>
      <c r="H11" s="10" t="s">
        <v>30</v>
      </c>
    </row>
    <row r="12" spans="1:8" s="14" customFormat="1" x14ac:dyDescent="0.25">
      <c r="A12" s="2" t="s">
        <v>17</v>
      </c>
      <c r="B12" s="2" t="s">
        <v>47</v>
      </c>
      <c r="C12" s="19" t="s">
        <v>28</v>
      </c>
      <c r="D12" s="4">
        <v>945</v>
      </c>
      <c r="E12" s="13">
        <f t="shared" si="0"/>
        <v>945</v>
      </c>
      <c r="F12" s="13">
        <f t="shared" si="1"/>
        <v>585.9</v>
      </c>
      <c r="G12" s="2" t="s">
        <v>7</v>
      </c>
      <c r="H12" s="10" t="s">
        <v>30</v>
      </c>
    </row>
    <row r="13" spans="1:8" s="14" customFormat="1" x14ac:dyDescent="0.25">
      <c r="A13" s="2" t="s">
        <v>18</v>
      </c>
      <c r="B13" s="2" t="s">
        <v>48</v>
      </c>
      <c r="C13" s="19" t="s">
        <v>29</v>
      </c>
      <c r="D13" s="4">
        <v>300</v>
      </c>
      <c r="E13" s="13">
        <f t="shared" si="0"/>
        <v>300</v>
      </c>
      <c r="F13" s="13">
        <f t="shared" si="1"/>
        <v>186</v>
      </c>
      <c r="G13" s="2" t="s">
        <v>7</v>
      </c>
      <c r="H13" s="10" t="s">
        <v>30</v>
      </c>
    </row>
    <row r="14" spans="1:8" s="14" customFormat="1" x14ac:dyDescent="0.25">
      <c r="A14" s="2" t="s">
        <v>55</v>
      </c>
      <c r="B14" s="2"/>
      <c r="C14" s="19" t="s">
        <v>56</v>
      </c>
      <c r="D14" s="4">
        <v>375</v>
      </c>
      <c r="E14" s="13">
        <f t="shared" si="0"/>
        <v>375</v>
      </c>
      <c r="F14" s="13">
        <f t="shared" si="1"/>
        <v>232.5</v>
      </c>
      <c r="G14" s="5" t="s">
        <v>7</v>
      </c>
      <c r="H14" s="10" t="s">
        <v>30</v>
      </c>
    </row>
    <row r="15" spans="1:8" x14ac:dyDescent="0.25">
      <c r="A15" s="2" t="s">
        <v>31</v>
      </c>
      <c r="B15" s="2" t="s">
        <v>49</v>
      </c>
      <c r="C15" s="19" t="s">
        <v>32</v>
      </c>
      <c r="D15" s="21">
        <v>1050</v>
      </c>
      <c r="E15" s="13">
        <f t="shared" ref="E15:E18" si="2">D15*1</f>
        <v>1050</v>
      </c>
      <c r="F15" s="13">
        <f t="shared" ref="F15:F18" si="3">D15*0.62</f>
        <v>651</v>
      </c>
      <c r="G15" s="5" t="s">
        <v>7</v>
      </c>
      <c r="H15" s="10" t="s">
        <v>30</v>
      </c>
    </row>
    <row r="16" spans="1:8" x14ac:dyDescent="0.25">
      <c r="A16" s="2" t="s">
        <v>33</v>
      </c>
      <c r="B16" s="2" t="s">
        <v>53</v>
      </c>
      <c r="C16" s="19" t="s">
        <v>34</v>
      </c>
      <c r="D16" s="21">
        <v>98</v>
      </c>
      <c r="E16" s="13">
        <f t="shared" si="2"/>
        <v>98</v>
      </c>
      <c r="F16" s="13">
        <f t="shared" si="3"/>
        <v>60.76</v>
      </c>
      <c r="G16" s="5" t="s">
        <v>7</v>
      </c>
      <c r="H16" s="10" t="s">
        <v>30</v>
      </c>
    </row>
    <row r="17" spans="1:8" x14ac:dyDescent="0.25">
      <c r="A17" s="2" t="s">
        <v>35</v>
      </c>
      <c r="B17" s="2" t="s">
        <v>50</v>
      </c>
      <c r="C17" s="19" t="s">
        <v>36</v>
      </c>
      <c r="D17" s="21">
        <v>86</v>
      </c>
      <c r="E17" s="13">
        <f t="shared" si="2"/>
        <v>86</v>
      </c>
      <c r="F17" s="13">
        <f t="shared" si="3"/>
        <v>53.32</v>
      </c>
      <c r="G17" s="5" t="s">
        <v>7</v>
      </c>
      <c r="H17" s="10" t="s">
        <v>30</v>
      </c>
    </row>
    <row r="18" spans="1:8" x14ac:dyDescent="0.25">
      <c r="A18" s="2" t="s">
        <v>37</v>
      </c>
      <c r="B18" s="2" t="s">
        <v>54</v>
      </c>
      <c r="C18" s="19" t="s">
        <v>38</v>
      </c>
      <c r="D18" s="21">
        <v>234</v>
      </c>
      <c r="E18" s="13">
        <f t="shared" si="2"/>
        <v>234</v>
      </c>
      <c r="F18" s="13">
        <f t="shared" si="3"/>
        <v>145.08000000000001</v>
      </c>
      <c r="G18" s="5" t="s">
        <v>7</v>
      </c>
      <c r="H18" s="10" t="s">
        <v>30</v>
      </c>
    </row>
  </sheetData>
  <autoFilter ref="A1:H14">
    <sortState ref="A4:I49">
      <sortCondition ref="C1:C39"/>
    </sortState>
  </autoFilter>
  <mergeCells count="8">
    <mergeCell ref="G1:G2"/>
    <mergeCell ref="H1:H2"/>
    <mergeCell ref="A1:A2"/>
    <mergeCell ref="C1:C2"/>
    <mergeCell ref="E1:E2"/>
    <mergeCell ref="F1:F2"/>
    <mergeCell ref="D1:D2"/>
    <mergeCell ref="B1:B2"/>
  </mergeCells>
  <conditionalFormatting sqref="A1:B1 A3:B1048576 A2">
    <cfRule type="duplicateValues" dxfId="0" priority="3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Белоглазова Екатерина</dc:creator>
  <cp:lastModifiedBy>Белоглазова Екатерина</cp:lastModifiedBy>
  <dcterms:created xsi:type="dcterms:W3CDTF">2020-08-14T10:50:45Z</dcterms:created>
  <dcterms:modified xsi:type="dcterms:W3CDTF">2025-08-08T06:54:38Z</dcterms:modified>
</cp:coreProperties>
</file>